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ctions" sheetId="1" state="visible" r:id="rId1"/>
    <sheet name="Recipe Costing" sheetId="2" state="visible" r:id="rId2"/>
  </sheets>
  <definedNames>
    <definedName name="_xlnm.Print_Area" localSheetId="1">'Recipe Costing'!$A$1:$H$29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0.000"/>
    <numFmt numFmtId="166" formatCode="£#,##0.00"/>
  </numFmts>
  <fonts count="11">
    <font>
      <name val="Calibri"/>
      <family val="2"/>
      <color theme="1"/>
      <sz val="11"/>
      <scheme val="minor"/>
    </font>
    <font>
      <name val="Calibri"/>
      <b val="1"/>
      <color rgb="002D3B3A"/>
      <sz val="16"/>
    </font>
    <font>
      <name val="Calibri"/>
      <color rgb="002D3B3A"/>
      <sz val="11"/>
    </font>
    <font>
      <name val="Calibri"/>
      <color rgb="004A5F5E"/>
      <sz val="11"/>
    </font>
    <font>
      <name val="Calibri"/>
      <b val="1"/>
      <color rgb="002D3B3A"/>
      <sz val="12"/>
    </font>
    <font>
      <name val="Calibri"/>
      <b val="1"/>
      <color rgb="002D3B3A"/>
      <sz val="14"/>
    </font>
    <font>
      <name val="Calibri"/>
      <b val="1"/>
      <color rgb="002D3B3A"/>
      <sz val="11"/>
    </font>
    <font>
      <name val="Calibri"/>
      <i val="1"/>
      <color rgb="0098A8A7"/>
      <sz val="11"/>
    </font>
    <font>
      <name val="Calibri"/>
      <sz val="11"/>
    </font>
    <font>
      <name val="Calibri"/>
      <b val="1"/>
      <color rgb="00FFFFFF"/>
      <sz val="11"/>
    </font>
    <font>
      <name val="Calibri"/>
      <color rgb="002D3B3A"/>
      <sz val="12"/>
    </font>
  </fonts>
  <fills count="7">
    <fill>
      <patternFill/>
    </fill>
    <fill>
      <patternFill patternType="gray125"/>
    </fill>
    <fill>
      <patternFill patternType="solid">
        <fgColor rgb="007DAB5C"/>
        <bgColor rgb="007DAB5C"/>
      </patternFill>
    </fill>
    <fill>
      <patternFill patternType="solid">
        <fgColor rgb="00F6F8F6"/>
        <bgColor rgb="00F6F8F6"/>
      </patternFill>
    </fill>
    <fill>
      <patternFill patternType="solid">
        <fgColor rgb="002D3B3A"/>
        <bgColor rgb="002D3B3A"/>
      </patternFill>
    </fill>
    <fill>
      <patternFill patternType="solid">
        <fgColor rgb="00F3F8EE"/>
        <bgColor rgb="00F3F8EE"/>
      </patternFill>
    </fill>
    <fill>
      <patternFill patternType="solid">
        <fgColor rgb="00E3F0D9"/>
        <bgColor rgb="00E3F0D9"/>
      </patternFill>
    </fill>
  </fills>
  <borders count="2">
    <border>
      <left/>
      <right/>
      <top/>
      <bottom/>
      <diagonal/>
    </border>
    <border>
      <left style="thin">
        <color rgb="0098A8A7"/>
      </left>
      <right style="thin">
        <color rgb="0098A8A7"/>
      </right>
      <top style="thin">
        <color rgb="0098A8A7"/>
      </top>
      <bottom style="thin">
        <color rgb="0098A8A7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0" fillId="2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wrapText="1"/>
    </xf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4" fontId="0" fillId="0" borderId="0" pivotButton="0" quotePrefix="0" xfId="0"/>
    <xf numFmtId="0" fontId="9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/>
    </xf>
    <xf numFmtId="166" fontId="0" fillId="0" borderId="1" applyAlignment="1" pivotButton="0" quotePrefix="0" xfId="0">
      <alignment vertical="center"/>
    </xf>
    <xf numFmtId="165" fontId="0" fillId="0" borderId="1" applyAlignment="1" pivotButton="0" quotePrefix="0" xfId="0">
      <alignment vertical="center"/>
    </xf>
    <xf numFmtId="164" fontId="0" fillId="0" borderId="1" applyAlignment="1" pivotButton="0" quotePrefix="0" xfId="0">
      <alignment vertical="center"/>
    </xf>
    <xf numFmtId="0" fontId="0" fillId="3" borderId="1" applyAlignment="1" pivotButton="0" quotePrefix="0" xfId="0">
      <alignment vertical="center"/>
    </xf>
    <xf numFmtId="166" fontId="0" fillId="3" borderId="1" applyAlignment="1" pivotButton="0" quotePrefix="0" xfId="0">
      <alignment vertical="center"/>
    </xf>
    <xf numFmtId="165" fontId="0" fillId="3" borderId="1" applyAlignment="1" pivotButton="0" quotePrefix="0" xfId="0">
      <alignment vertical="center"/>
    </xf>
    <xf numFmtId="164" fontId="0" fillId="3" borderId="1" applyAlignment="1" pivotButton="0" quotePrefix="0" xfId="0">
      <alignment vertical="center"/>
    </xf>
    <xf numFmtId="0" fontId="9" fillId="4" borderId="1" pivotButton="0" quotePrefix="0" xfId="0"/>
    <xf numFmtId="166" fontId="9" fillId="4" borderId="1" pivotButton="0" quotePrefix="0" xfId="0"/>
    <xf numFmtId="164" fontId="9" fillId="4" borderId="1" pivotButton="0" quotePrefix="0" xfId="0"/>
    <xf numFmtId="166" fontId="10" fillId="0" borderId="1" pivotButton="0" quotePrefix="0" xfId="0"/>
    <xf numFmtId="1" fontId="10" fillId="0" borderId="1" pivotButton="0" quotePrefix="0" xfId="0"/>
    <xf numFmtId="164" fontId="10" fillId="0" borderId="1" pivotButton="0" quotePrefix="0" xfId="0"/>
    <xf numFmtId="0" fontId="6" fillId="5" borderId="0" pivotButton="0" quotePrefix="0" xfId="0"/>
    <xf numFmtId="0" fontId="0" fillId="5" borderId="0" pivotButton="0" quotePrefix="0" xfId="0"/>
    <xf numFmtId="166" fontId="10" fillId="5" borderId="1" pivotButton="0" quotePrefix="0" xfId="0"/>
    <xf numFmtId="0" fontId="6" fillId="6" borderId="0" pivotButton="0" quotePrefix="0" xfId="0"/>
    <xf numFmtId="0" fontId="0" fillId="6" borderId="0" pivotButton="0" quotePrefix="0" xfId="0"/>
    <xf numFmtId="166" fontId="10" fillId="6" borderId="1" pivotButton="0" quotePrefix="0" xfId="0"/>
  </cellXfs>
  <cellStyles count="1">
    <cellStyle name="Normal" xfId="0" builtinId="0" hidden="0"/>
  </cellStyles>
  <dxfs count="2">
    <dxf>
      <font>
        <b val="1"/>
        <color rgb="00DC2626"/>
      </font>
      <fill>
        <patternFill patternType="solid">
          <fgColor rgb="00FEE2E2"/>
          <bgColor rgb="00FEE2E2"/>
        </patternFill>
      </fill>
    </dxf>
    <dxf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7DAB5C"/>
    <outlinePr summaryBelow="1" summaryRight="1"/>
    <pageSetUpPr/>
  </sheetPr>
  <dimension ref="A1:F30"/>
  <sheetViews>
    <sheetView workbookViewId="0">
      <selection activeCell="A1" sqref="A1"/>
    </sheetView>
  </sheetViews>
  <sheetFormatPr baseColWidth="8" defaultRowHeight="15"/>
  <cols>
    <col width="18" customWidth="1" min="1" max="1"/>
    <col width="80" customWidth="1" min="2" max="2"/>
  </cols>
  <sheetData>
    <row r="1" ht="40" customHeight="1">
      <c r="A1" s="1" t="inlineStr">
        <is>
          <t>CaterCost — Recipe Costing Spreadsheet Template</t>
        </is>
      </c>
    </row>
    <row r="2" ht="4" customHeight="1">
      <c r="A2" s="2" t="n"/>
      <c r="B2" s="2" t="n"/>
      <c r="C2" s="2" t="n"/>
      <c r="D2" s="2" t="n"/>
      <c r="E2" s="2" t="n"/>
      <c r="F2" s="2" t="n"/>
    </row>
    <row r="3">
      <c r="A3" s="3" t="inlineStr"/>
      <c r="B3" s="4" t="inlineStr"/>
    </row>
    <row r="4">
      <c r="A4" s="5" t="inlineStr">
        <is>
          <t>What this template is for</t>
        </is>
      </c>
      <c r="B4" s="4" t="inlineStr"/>
    </row>
    <row r="5">
      <c r="A5" s="3" t="inlineStr"/>
      <c r="B5" s="4" t="inlineStr">
        <is>
          <t>Use this spreadsheet to cost individual recipes, calculate per-portion costs, and set profitable selling prices. It covers ingredient costs, waste factors, and target margin — the core workflow that CaterCost automates.</t>
        </is>
      </c>
    </row>
    <row r="6">
      <c r="A6" s="3" t="inlineStr"/>
      <c r="B6" s="4" t="inlineStr"/>
    </row>
    <row r="7">
      <c r="A7" s="5" t="inlineStr">
        <is>
          <t>How to use it</t>
        </is>
      </c>
      <c r="B7" s="4" t="inlineStr"/>
    </row>
    <row r="8">
      <c r="A8" s="3" t="inlineStr">
        <is>
          <t>1.</t>
        </is>
      </c>
      <c r="B8" s="4" t="inlineStr">
        <is>
          <t>Go to the 'Recipe Costing' tab.</t>
        </is>
      </c>
    </row>
    <row r="9">
      <c r="A9" s="3" t="inlineStr">
        <is>
          <t>2.</t>
        </is>
      </c>
      <c r="B9" s="4" t="inlineStr">
        <is>
          <t>Replace the example recipe data with your own ingredients (row 4 is marked as an example).</t>
        </is>
      </c>
    </row>
    <row r="10">
      <c r="A10" s="3" t="inlineStr">
        <is>
          <t>3.</t>
        </is>
      </c>
      <c r="B10" s="4" t="inlineStr">
        <is>
          <t>Enter the unit cost, quantity used per batch, and waste factor for each ingredient.</t>
        </is>
      </c>
    </row>
    <row r="11">
      <c r="A11" s="3" t="inlineStr">
        <is>
          <t>4.</t>
        </is>
      </c>
      <c r="B11" s="4" t="inlineStr">
        <is>
          <t>The spreadsheet calculates: cost per ingredient, total recipe cost, cost per portion, and recommended selling price based on your target margin.</t>
        </is>
      </c>
    </row>
    <row r="12">
      <c r="A12" s="3" t="inlineStr">
        <is>
          <t>5.</t>
        </is>
      </c>
      <c r="B12" s="4" t="inlineStr">
        <is>
          <t>Duplicate the 'Recipe Costing' tab for each recipe (right-click the tab &gt; Move or Copy &gt; check 'Create a copy').</t>
        </is>
      </c>
    </row>
    <row r="13">
      <c r="A13" s="3" t="inlineStr"/>
      <c r="B13" s="4" t="inlineStr"/>
    </row>
    <row r="14">
      <c r="A14" s="5" t="inlineStr">
        <is>
          <t>Waste factor guide</t>
        </is>
      </c>
      <c r="B14" s="4" t="inlineStr"/>
    </row>
    <row r="15">
      <c r="A15" s="3" t="inlineStr"/>
      <c r="B15" s="4" t="inlineStr">
        <is>
          <t>The waste factor accounts for prep losses (peelings, trimmings, bones, etc.). Enter as a percentage:</t>
        </is>
      </c>
    </row>
    <row r="16">
      <c r="A16" s="3" t="inlineStr"/>
      <c r="B16" s="4" t="inlineStr">
        <is>
          <t xml:space="preserve">  0% = no waste (oils, spices, pre-portioned items)</t>
        </is>
      </c>
    </row>
    <row r="17">
      <c r="A17" s="3" t="inlineStr"/>
      <c r="B17" s="4" t="inlineStr">
        <is>
          <t xml:space="preserve">  5-10% = low waste (onions, carrots)</t>
        </is>
      </c>
    </row>
    <row r="18">
      <c r="A18" s="3" t="inlineStr"/>
      <c r="B18" s="4" t="inlineStr">
        <is>
          <t xml:space="preserve">  15-25% = medium waste (fish fillets, meat cuts)</t>
        </is>
      </c>
    </row>
    <row r="19">
      <c r="A19" s="3" t="inlineStr"/>
      <c r="B19" s="4" t="inlineStr">
        <is>
          <t xml:space="preserve">  30%+ = high waste (shellfish, artichokes)</t>
        </is>
      </c>
    </row>
    <row r="20">
      <c r="A20" s="3" t="inlineStr"/>
      <c r="B20" s="4" t="inlineStr"/>
    </row>
    <row r="21">
      <c r="A21" s="5" t="inlineStr">
        <is>
          <t>Tips</t>
        </is>
      </c>
      <c r="B21" s="4" t="inlineStr"/>
    </row>
    <row r="22">
      <c r="A22" s="3" t="inlineStr"/>
      <c r="B22" s="4" t="inlineStr">
        <is>
          <t>• Update ingredient costs monthly — supplier prices change.</t>
        </is>
      </c>
    </row>
    <row r="23">
      <c r="A23" s="3" t="inlineStr"/>
      <c r="B23" s="4" t="inlineStr">
        <is>
          <t>• Include ALL ingredients, even small ones (oil, seasoning). They add up.</t>
        </is>
      </c>
    </row>
    <row r="24">
      <c r="A24" s="3" t="inlineStr"/>
      <c r="B24" s="4" t="inlineStr">
        <is>
          <t>• Industry benchmark: food cost should be 28-35% of selling price for catering events.</t>
        </is>
      </c>
    </row>
    <row r="25">
      <c r="A25" s="3" t="inlineStr"/>
      <c r="B25" s="4" t="inlineStr">
        <is>
          <t>• Check portion sizes against actual plated weights — not recipe book estimates.</t>
        </is>
      </c>
    </row>
    <row r="26">
      <c r="A26" s="3" t="inlineStr"/>
      <c r="B26" s="4" t="inlineStr"/>
    </row>
    <row r="27">
      <c r="A27" s="5" t="inlineStr">
        <is>
          <t>About CaterCost</t>
        </is>
      </c>
      <c r="B27" s="4" t="inlineStr"/>
    </row>
    <row r="28">
      <c r="A28" s="3" t="inlineStr"/>
      <c r="B28" s="4" t="inlineStr">
        <is>
          <t>This template helps you do recipe costing manually. CaterCost automates the entire process — ingredient tracking, supplier price updates, event scaling, allergen management, and per-head quoting. Join the waitlist at catercost.co.uk</t>
        </is>
      </c>
    </row>
    <row r="29">
      <c r="A29" s="3" t="inlineStr"/>
      <c r="B29" s="4" t="inlineStr"/>
    </row>
    <row r="30">
      <c r="A30" s="3" t="inlineStr">
        <is>
          <t>Generated: 21 March 2026</t>
        </is>
      </c>
      <c r="B30" s="4" t="inlineStr">
        <is>
          <t>Free download from catercost.co.uk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D3B3A"/>
    <outlinePr summaryBelow="1" summaryRight="1"/>
    <pageSetUpPr fitToPage="1"/>
  </sheetPr>
  <dimension ref="A1:H2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12" customWidth="1" min="2" max="2"/>
    <col width="14" customWidth="1" min="3" max="3"/>
    <col width="10" customWidth="1" min="4" max="4"/>
    <col width="10" customWidth="1" min="5" max="5"/>
    <col width="14" customWidth="1" min="6" max="6"/>
    <col width="16" customWidth="1" min="7" max="7"/>
    <col width="12" customWidth="1" min="8" max="8"/>
  </cols>
  <sheetData>
    <row r="1" ht="30" customHeight="1">
      <c r="A1" s="6" t="inlineStr">
        <is>
          <t>Recipe Costing Sheet</t>
        </is>
      </c>
    </row>
    <row r="2">
      <c r="A2" s="7" t="inlineStr">
        <is>
          <t>Recipe name:</t>
        </is>
      </c>
      <c r="B2" s="8" t="inlineStr">
        <is>
          <t>Butternut Squash Soup (EXAMPLE)</t>
        </is>
      </c>
      <c r="D2" s="7" t="inlineStr">
        <is>
          <t>Portions per batch:</t>
        </is>
      </c>
      <c r="E2" s="9" t="n">
        <v>10</v>
      </c>
      <c r="G2" s="7" t="inlineStr">
        <is>
          <t>Target margin:</t>
        </is>
      </c>
      <c r="H2" s="10" t="n">
        <v>0.65</v>
      </c>
    </row>
    <row r="3">
      <c r="A3" s="11" t="inlineStr">
        <is>
          <t>Ingredient</t>
        </is>
      </c>
      <c r="B3" s="11" t="inlineStr">
        <is>
          <t>Unit</t>
        </is>
      </c>
      <c r="C3" s="11" t="inlineStr">
        <is>
          <t>Unit Cost (£)</t>
        </is>
      </c>
      <c r="D3" s="11" t="inlineStr">
        <is>
          <t>Qty Used</t>
        </is>
      </c>
      <c r="E3" s="11" t="inlineStr">
        <is>
          <t>Waste %</t>
        </is>
      </c>
      <c r="F3" s="11" t="inlineStr">
        <is>
          <t>Adjusted Qty</t>
        </is>
      </c>
      <c r="G3" s="11" t="inlineStr">
        <is>
          <t>Ingredient Cost (£)</t>
        </is>
      </c>
      <c r="H3" s="11" t="inlineStr">
        <is>
          <t>% of Total</t>
        </is>
      </c>
    </row>
    <row r="4">
      <c r="A4" s="12" t="inlineStr">
        <is>
          <t>Butternut squash</t>
        </is>
      </c>
      <c r="B4" s="12" t="inlineStr">
        <is>
          <t>kg</t>
        </is>
      </c>
      <c r="C4" s="13" t="n">
        <v>1.8</v>
      </c>
      <c r="D4" s="14" t="n">
        <v>2.5</v>
      </c>
      <c r="E4" s="15" t="n">
        <v>0.2</v>
      </c>
      <c r="F4" s="14">
        <f>D4*(1+E4)</f>
        <v/>
      </c>
      <c r="G4" s="13">
        <f>C4*F4</f>
        <v/>
      </c>
      <c r="H4" s="15">
        <f>IF(G$12&gt;0,G4/G$12,0)</f>
        <v/>
      </c>
    </row>
    <row r="5">
      <c r="A5" s="16" t="inlineStr">
        <is>
          <t>Onions</t>
        </is>
      </c>
      <c r="B5" s="16" t="inlineStr">
        <is>
          <t>kg</t>
        </is>
      </c>
      <c r="C5" s="17" t="n">
        <v>0.85</v>
      </c>
      <c r="D5" s="18" t="n">
        <v>0.5</v>
      </c>
      <c r="E5" s="19" t="n">
        <v>0.1</v>
      </c>
      <c r="F5" s="18">
        <f>D5*(1+E5)</f>
        <v/>
      </c>
      <c r="G5" s="17">
        <f>C5*F5</f>
        <v/>
      </c>
      <c r="H5" s="19">
        <f>IF(G$12&gt;0,G5/G$12,0)</f>
        <v/>
      </c>
    </row>
    <row r="6">
      <c r="A6" s="12" t="inlineStr">
        <is>
          <t>Vegetable stock</t>
        </is>
      </c>
      <c r="B6" s="12" t="inlineStr">
        <is>
          <t>litre</t>
        </is>
      </c>
      <c r="C6" s="13" t="n">
        <v>0.6</v>
      </c>
      <c r="D6" s="14" t="n">
        <v>2</v>
      </c>
      <c r="E6" s="15" t="n">
        <v>0</v>
      </c>
      <c r="F6" s="14">
        <f>D6*(1+E6)</f>
        <v/>
      </c>
      <c r="G6" s="13">
        <f>C6*F6</f>
        <v/>
      </c>
      <c r="H6" s="15">
        <f>IF(G$12&gt;0,G6/G$12,0)</f>
        <v/>
      </c>
    </row>
    <row r="7">
      <c r="A7" s="16" t="inlineStr">
        <is>
          <t>Double cream</t>
        </is>
      </c>
      <c r="B7" s="16" t="inlineStr">
        <is>
          <t>litre</t>
        </is>
      </c>
      <c r="C7" s="17" t="n">
        <v>3.2</v>
      </c>
      <c r="D7" s="18" t="n">
        <v>0.3</v>
      </c>
      <c r="E7" s="19" t="n">
        <v>0</v>
      </c>
      <c r="F7" s="18">
        <f>D7*(1+E7)</f>
        <v/>
      </c>
      <c r="G7" s="17">
        <f>C7*F7</f>
        <v/>
      </c>
      <c r="H7" s="19">
        <f>IF(G$12&gt;0,G7/G$12,0)</f>
        <v/>
      </c>
    </row>
    <row r="8">
      <c r="A8" s="12" t="inlineStr">
        <is>
          <t>Butter</t>
        </is>
      </c>
      <c r="B8" s="12" t="inlineStr">
        <is>
          <t>kg</t>
        </is>
      </c>
      <c r="C8" s="13" t="n">
        <v>7.5</v>
      </c>
      <c r="D8" s="14" t="n">
        <v>0.05</v>
      </c>
      <c r="E8" s="15" t="n">
        <v>0</v>
      </c>
      <c r="F8" s="14">
        <f>D8*(1+E8)</f>
        <v/>
      </c>
      <c r="G8" s="13">
        <f>C8*F8</f>
        <v/>
      </c>
      <c r="H8" s="15">
        <f>IF(G$12&gt;0,G8/G$12,0)</f>
        <v/>
      </c>
    </row>
    <row r="9">
      <c r="A9" s="16" t="inlineStr">
        <is>
          <t>Olive oil</t>
        </is>
      </c>
      <c r="B9" s="16" t="inlineStr">
        <is>
          <t>litre</t>
        </is>
      </c>
      <c r="C9" s="17" t="n">
        <v>6</v>
      </c>
      <c r="D9" s="18" t="n">
        <v>0.03</v>
      </c>
      <c r="E9" s="19" t="n">
        <v>0</v>
      </c>
      <c r="F9" s="18">
        <f>D9*(1+E9)</f>
        <v/>
      </c>
      <c r="G9" s="17">
        <f>C9*F9</f>
        <v/>
      </c>
      <c r="H9" s="19">
        <f>IF(G$12&gt;0,G9/G$12,0)</f>
        <v/>
      </c>
    </row>
    <row r="10">
      <c r="A10" s="12" t="inlineStr">
        <is>
          <t>Seasoning (salt, pepper, nutmeg)</t>
        </is>
      </c>
      <c r="B10" s="12" t="inlineStr">
        <is>
          <t>batch</t>
        </is>
      </c>
      <c r="C10" s="13" t="n">
        <v>0.15</v>
      </c>
      <c r="D10" s="14" t="n">
        <v>1</v>
      </c>
      <c r="E10" s="15" t="n">
        <v>0</v>
      </c>
      <c r="F10" s="14">
        <f>D10*(1+E10)</f>
        <v/>
      </c>
      <c r="G10" s="13">
        <f>C10*F10</f>
        <v/>
      </c>
      <c r="H10" s="15">
        <f>IF(G$12&gt;0,G10/G$12,0)</f>
        <v/>
      </c>
    </row>
    <row r="11">
      <c r="A11" s="12" t="n"/>
      <c r="B11" s="12" t="n"/>
      <c r="C11" s="13" t="n"/>
      <c r="D11" s="14" t="n"/>
      <c r="E11" s="15" t="n"/>
      <c r="F11" s="14">
        <f>IF(D11&gt;0,D11*(1+E11),"")</f>
        <v/>
      </c>
      <c r="G11" s="13">
        <f>IF(C11&gt;0,C11*F11,"")</f>
        <v/>
      </c>
      <c r="H11" s="15">
        <f>IF(G$21&gt;0,IF(G11&lt;&gt;"",G11/G$21,0),0)</f>
        <v/>
      </c>
    </row>
    <row r="12">
      <c r="A12" s="16" t="n"/>
      <c r="B12" s="16" t="n"/>
      <c r="C12" s="17" t="n"/>
      <c r="D12" s="18" t="n"/>
      <c r="E12" s="19" t="n"/>
      <c r="F12" s="18">
        <f>IF(D12&gt;0,D12*(1+E12),"")</f>
        <v/>
      </c>
      <c r="G12" s="17">
        <f>IF(C12&gt;0,C12*F12,"")</f>
        <v/>
      </c>
      <c r="H12" s="19">
        <f>IF(G$21&gt;0,IF(G12&lt;&gt;"",G12/G$21,0),0)</f>
        <v/>
      </c>
    </row>
    <row r="13">
      <c r="A13" s="12" t="n"/>
      <c r="B13" s="12" t="n"/>
      <c r="C13" s="13" t="n"/>
      <c r="D13" s="14" t="n"/>
      <c r="E13" s="15" t="n"/>
      <c r="F13" s="14">
        <f>IF(D13&gt;0,D13*(1+E13),"")</f>
        <v/>
      </c>
      <c r="G13" s="13">
        <f>IF(C13&gt;0,C13*F13,"")</f>
        <v/>
      </c>
      <c r="H13" s="15">
        <f>IF(G$21&gt;0,IF(G13&lt;&gt;"",G13/G$21,0),0)</f>
        <v/>
      </c>
    </row>
    <row r="14">
      <c r="A14" s="16" t="n"/>
      <c r="B14" s="16" t="n"/>
      <c r="C14" s="17" t="n"/>
      <c r="D14" s="18" t="n"/>
      <c r="E14" s="19" t="n"/>
      <c r="F14" s="18">
        <f>IF(D14&gt;0,D14*(1+E14),"")</f>
        <v/>
      </c>
      <c r="G14" s="17">
        <f>IF(C14&gt;0,C14*F14,"")</f>
        <v/>
      </c>
      <c r="H14" s="19">
        <f>IF(G$21&gt;0,IF(G14&lt;&gt;"",G14/G$21,0),0)</f>
        <v/>
      </c>
    </row>
    <row r="15">
      <c r="A15" s="12" t="n"/>
      <c r="B15" s="12" t="n"/>
      <c r="C15" s="13" t="n"/>
      <c r="D15" s="14" t="n"/>
      <c r="E15" s="15" t="n"/>
      <c r="F15" s="14">
        <f>IF(D15&gt;0,D15*(1+E15),"")</f>
        <v/>
      </c>
      <c r="G15" s="13">
        <f>IF(C15&gt;0,C15*F15,"")</f>
        <v/>
      </c>
      <c r="H15" s="15">
        <f>IF(G$21&gt;0,IF(G15&lt;&gt;"",G15/G$21,0),0)</f>
        <v/>
      </c>
    </row>
    <row r="16">
      <c r="A16" s="16" t="n"/>
      <c r="B16" s="16" t="n"/>
      <c r="C16" s="17" t="n"/>
      <c r="D16" s="18" t="n"/>
      <c r="E16" s="19" t="n"/>
      <c r="F16" s="18">
        <f>IF(D16&gt;0,D16*(1+E16),"")</f>
        <v/>
      </c>
      <c r="G16" s="17">
        <f>IF(C16&gt;0,C16*F16,"")</f>
        <v/>
      </c>
      <c r="H16" s="19">
        <f>IF(G$21&gt;0,IF(G16&lt;&gt;"",G16/G$21,0),0)</f>
        <v/>
      </c>
    </row>
    <row r="17">
      <c r="A17" s="12" t="n"/>
      <c r="B17" s="12" t="n"/>
      <c r="C17" s="13" t="n"/>
      <c r="D17" s="14" t="n"/>
      <c r="E17" s="15" t="n"/>
      <c r="F17" s="14">
        <f>IF(D17&gt;0,D17*(1+E17),"")</f>
        <v/>
      </c>
      <c r="G17" s="13">
        <f>IF(C17&gt;0,C17*F17,"")</f>
        <v/>
      </c>
      <c r="H17" s="15">
        <f>IF(G$21&gt;0,IF(G17&lt;&gt;"",G17/G$21,0),0)</f>
        <v/>
      </c>
    </row>
    <row r="18">
      <c r="A18" s="16" t="n"/>
      <c r="B18" s="16" t="n"/>
      <c r="C18" s="17" t="n"/>
      <c r="D18" s="18" t="n"/>
      <c r="E18" s="19" t="n"/>
      <c r="F18" s="18">
        <f>IF(D18&gt;0,D18*(1+E18),"")</f>
        <v/>
      </c>
      <c r="G18" s="17">
        <f>IF(C18&gt;0,C18*F18,"")</f>
        <v/>
      </c>
      <c r="H18" s="19">
        <f>IF(G$21&gt;0,IF(G18&lt;&gt;"",G18/G$21,0),0)</f>
        <v/>
      </c>
    </row>
    <row r="19">
      <c r="A19" s="12" t="n"/>
      <c r="B19" s="12" t="n"/>
      <c r="C19" s="13" t="n"/>
      <c r="D19" s="14" t="n"/>
      <c r="E19" s="15" t="n"/>
      <c r="F19" s="14">
        <f>IF(D19&gt;0,D19*(1+E19),"")</f>
        <v/>
      </c>
      <c r="G19" s="13">
        <f>IF(C19&gt;0,C19*F19,"")</f>
        <v/>
      </c>
      <c r="H19" s="15">
        <f>IF(G$21&gt;0,IF(G19&lt;&gt;"",G19/G$21,0),0)</f>
        <v/>
      </c>
    </row>
    <row r="20">
      <c r="A20" s="16" t="n"/>
      <c r="B20" s="16" t="n"/>
      <c r="C20" s="17" t="n"/>
      <c r="D20" s="18" t="n"/>
      <c r="E20" s="19" t="n"/>
      <c r="F20" s="18">
        <f>IF(D20&gt;0,D20*(1+E20),"")</f>
        <v/>
      </c>
      <c r="G20" s="17">
        <f>IF(C20&gt;0,C20*F20,"")</f>
        <v/>
      </c>
      <c r="H20" s="19">
        <f>IF(G$21&gt;0,IF(G20&lt;&gt;"",G20/G$21,0),0)</f>
        <v/>
      </c>
    </row>
    <row r="21">
      <c r="A21" s="20" t="inlineStr">
        <is>
          <t>TOTAL RECIPE COST</t>
        </is>
      </c>
      <c r="B21" s="20" t="n"/>
      <c r="C21" s="20" t="n"/>
      <c r="D21" s="20" t="n"/>
      <c r="E21" s="20" t="n"/>
      <c r="F21" s="20" t="n"/>
      <c r="G21" s="21">
        <f>SUM(G4:G20)</f>
        <v/>
      </c>
      <c r="H21" s="22" t="n">
        <v>1</v>
      </c>
    </row>
    <row r="23">
      <c r="A23" s="7" t="inlineStr">
        <is>
          <t>Total recipe cost</t>
        </is>
      </c>
      <c r="C23" s="23">
        <f>G21</f>
        <v/>
      </c>
    </row>
    <row r="24">
      <c r="A24" s="7" t="inlineStr">
        <is>
          <t>Portions per batch</t>
        </is>
      </c>
      <c r="C24" s="24">
        <f>E2</f>
        <v/>
      </c>
    </row>
    <row r="25">
      <c r="A25" s="7" t="inlineStr">
        <is>
          <t>Cost per portion</t>
        </is>
      </c>
      <c r="C25" s="23">
        <f>G21/E2</f>
        <v/>
      </c>
    </row>
    <row r="26">
      <c r="A26" s="7" t="inlineStr">
        <is>
          <t>Target food cost %</t>
        </is>
      </c>
      <c r="C26" s="25">
        <f>1-H2</f>
        <v/>
      </c>
    </row>
    <row r="27">
      <c r="A27" s="26" t="inlineStr">
        <is>
          <t>Recommended selling price (ex VAT)</t>
        </is>
      </c>
      <c r="B27" s="27" t="n"/>
      <c r="C27" s="28">
        <f>(G21/E2)/(1-H2)</f>
        <v/>
      </c>
    </row>
    <row r="28">
      <c r="A28" s="29" t="inlineStr">
        <is>
          <t>Selling price (inc 20% VAT)</t>
        </is>
      </c>
      <c r="B28" s="30" t="n"/>
      <c r="C28" s="31">
        <f>((G21/E2)/(1-H2))*1.2</f>
        <v/>
      </c>
    </row>
  </sheetData>
  <mergeCells count="2">
    <mergeCell ref="A23:B23"/>
    <mergeCell ref="A1:H1"/>
  </mergeCells>
  <conditionalFormatting sqref="H4:H20">
    <cfRule type="cellIs" priority="1" operator="greaterThan" dxfId="0">
      <formula>0.3</formula>
    </cfRule>
    <cfRule type="cellIs" priority="2" operator="between" dxfId="1">
      <formula>0.2</formula>
      <formula>0.3</formula>
    </cfRule>
  </conditionalFormatting>
  <dataValidations count="1">
    <dataValidation sqref="E4:E20" showDropDown="0" showInputMessage="1" showErrorMessage="1" allowBlank="0" errorTitle="Invalid waste %" error="Enter a value between 0% and 50%." promptTitle="Waste factor" prompt="Enter prep waste as a decimal (e.g. 0.10 for 10%). See Instructions tab for guidance." type="decimal" operator="between">
      <formula1>0</formula1>
      <formula2>0.5</formula2>
    </dataValidation>
  </dataValidations>
  <pageMargins left="0.5" right="0.5" top="0.75" bottom="0.7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2026-03-21T09:41:22Z</dcterms:created>
  <dcterms:modified xsi:type="dcterms:W3CDTF">2026-03-21T09:41:22Z</dcterms:modified>
</cp:coreProperties>
</file>